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EXAM-HALL " sheetId="2" r:id="rId1"/>
  </sheets>
  <definedNames>
    <definedName name="_xlnm._FilterDatabase" localSheetId="0" hidden="1">'EXAM-HALL '!$A$3:$AN$32</definedName>
  </definedNames>
  <calcPr calcId="125725"/>
</workbook>
</file>

<file path=xl/calcChain.xml><?xml version="1.0" encoding="utf-8"?>
<calcChain xmlns="http://schemas.openxmlformats.org/spreadsheetml/2006/main">
  <c r="Z32" i="2"/>
  <c r="AA32"/>
  <c r="AB32"/>
  <c r="AC32"/>
  <c r="AD32"/>
  <c r="AE32"/>
  <c r="AF32"/>
  <c r="AG32"/>
  <c r="AH32"/>
  <c r="AI32"/>
  <c r="AJ32"/>
  <c r="Y32"/>
  <c r="AM6" l="1"/>
  <c r="AM7"/>
  <c r="AM8"/>
  <c r="AM9"/>
  <c r="AM10"/>
  <c r="AM11"/>
  <c r="AM12"/>
  <c r="AM13"/>
  <c r="AM14"/>
  <c r="AM15"/>
  <c r="AM16"/>
  <c r="AM17"/>
  <c r="AM18"/>
  <c r="AM19"/>
  <c r="AM20"/>
  <c r="AM21"/>
  <c r="AM22"/>
  <c r="AM23"/>
  <c r="AM24"/>
  <c r="AM25"/>
  <c r="AM26"/>
  <c r="AM27"/>
  <c r="AM28"/>
  <c r="AK32"/>
  <c r="AL32"/>
  <c r="AM32" l="1"/>
</calcChain>
</file>

<file path=xl/sharedStrings.xml><?xml version="1.0" encoding="utf-8"?>
<sst xmlns="http://schemas.openxmlformats.org/spreadsheetml/2006/main" count="258" uniqueCount="160">
  <si>
    <t>Progress Report for the construction of Examination Hall</t>
  </si>
  <si>
    <t>S.N.</t>
  </si>
  <si>
    <t>Group No.</t>
  </si>
  <si>
    <t>Name of Division</t>
  </si>
  <si>
    <t xml:space="preserve">Name of District </t>
  </si>
  <si>
    <t>Name of Block</t>
  </si>
  <si>
    <t>Name of College</t>
  </si>
  <si>
    <t>Name of Agency</t>
  </si>
  <si>
    <t>Physical Status</t>
  </si>
  <si>
    <t>Agreement Amount (in Lakh)</t>
  </si>
  <si>
    <t>Fin. Exp. (in lac)</t>
  </si>
  <si>
    <t>Financial Achievement (%)</t>
  </si>
  <si>
    <t>Remarks</t>
  </si>
  <si>
    <t>A/A</t>
  </si>
  <si>
    <t>T/S</t>
  </si>
  <si>
    <t xml:space="preserve">BOQ Amount ( in lac)  </t>
  </si>
  <si>
    <t>Date of Tender</t>
  </si>
  <si>
    <t>Tech. Bid opening</t>
  </si>
  <si>
    <t>Fin. Bid opening</t>
  </si>
  <si>
    <t>Date of Tender Comitt. Meeting</t>
  </si>
  <si>
    <t>Date of Exec. Comitt. Meeting</t>
  </si>
  <si>
    <t>L.O.A &amp;Issued Date</t>
  </si>
  <si>
    <t>Contract price</t>
  </si>
  <si>
    <t>Performance Security</t>
  </si>
  <si>
    <t>Date of verification for Earnest Money Issue to</t>
  </si>
  <si>
    <t>Verification for Earnest Money Received Date</t>
  </si>
  <si>
    <t>Date of Verification for (P.S) issue to</t>
  </si>
  <si>
    <t>Verification of (P.S) Received Date</t>
  </si>
  <si>
    <t>Date of  Aggrement</t>
  </si>
  <si>
    <t>Layout</t>
  </si>
  <si>
    <t>Foundation</t>
  </si>
  <si>
    <t>PL</t>
  </si>
  <si>
    <t>Ground floor</t>
  </si>
  <si>
    <t>1st floor</t>
  </si>
  <si>
    <t>2nd Floor</t>
  </si>
  <si>
    <t>Finishing</t>
  </si>
  <si>
    <t>Complete</t>
  </si>
  <si>
    <t>LL</t>
  </si>
  <si>
    <t>RL</t>
  </si>
  <si>
    <t>Saran</t>
  </si>
  <si>
    <t>Chapra</t>
  </si>
  <si>
    <t>Shiv Sankar Singh Pvt. Ltd</t>
  </si>
  <si>
    <t>18.03.2013</t>
  </si>
  <si>
    <t>16.04.2013</t>
  </si>
  <si>
    <t>26.04.2013</t>
  </si>
  <si>
    <t>ISSUED</t>
  </si>
  <si>
    <t>88 SBD OF 2013-14 &amp; 26.08.2013</t>
  </si>
  <si>
    <t>Darbhanga</t>
  </si>
  <si>
    <t>Madhubani</t>
  </si>
  <si>
    <t>R.K.College, Madhubani (Zone-v)</t>
  </si>
  <si>
    <t>Phullar construction Pvt. Ltd</t>
  </si>
  <si>
    <t>Do</t>
  </si>
  <si>
    <t>117SBD 2013-14 &amp; 24.09.2013</t>
  </si>
  <si>
    <t>Tirhut West</t>
  </si>
  <si>
    <t>East Champaran</t>
  </si>
  <si>
    <t>M/s C.S. Construction</t>
  </si>
  <si>
    <t>388 SBD OF 2014-15 &amp; 13.10.14</t>
  </si>
  <si>
    <t>West Champaran</t>
  </si>
  <si>
    <t>Pawan Construction</t>
  </si>
  <si>
    <t>751 SBD of 2014-15 (13.03.2015)</t>
  </si>
  <si>
    <t>Munger</t>
  </si>
  <si>
    <t>Rajendra Prasad Yadav</t>
  </si>
  <si>
    <t>342 SBD OF 2014-15 &amp; 18.09.14</t>
  </si>
  <si>
    <t>Tirhut East</t>
  </si>
  <si>
    <t>Muzaffarpur</t>
  </si>
  <si>
    <t>L. S. College, Muzaffarpur (Zone-iv)</t>
  </si>
  <si>
    <t>M/S Maa Ambey Enterprises</t>
  </si>
  <si>
    <t>105 SBD OF 2013-14 &amp; 11/09/2013</t>
  </si>
  <si>
    <t>Bhagalpur</t>
  </si>
  <si>
    <t>Sunderwati Mahila College Bhagalpur (Zone-iv)</t>
  </si>
  <si>
    <t>Lalan Kumar</t>
  </si>
  <si>
    <t>167SBD OF 2013-14 &amp; 28/11/2013</t>
  </si>
  <si>
    <t>C. M. Science College Darbhanga (Zone-v)</t>
  </si>
  <si>
    <t>Avaneesh Enterprises</t>
  </si>
  <si>
    <t>194SBD OF 2013-14 &amp; 20/12/2013</t>
  </si>
  <si>
    <t>Kosi</t>
  </si>
  <si>
    <t>Saharsa</t>
  </si>
  <si>
    <t>Rajendra Mishara College Saharsa (Zone-v)</t>
  </si>
  <si>
    <t>M/s R.K Construction</t>
  </si>
  <si>
    <t>140SBD OF 2013-14 &amp; 23/10/2013</t>
  </si>
  <si>
    <t>Patna West</t>
  </si>
  <si>
    <t>Sasaram</t>
  </si>
  <si>
    <t>Ajay Kumar Singh</t>
  </si>
  <si>
    <t>157SBD OF2013-14 &amp; 26/11/2013</t>
  </si>
  <si>
    <t>Purnea</t>
  </si>
  <si>
    <t>Purnea College, Purnea (Zone-iv)</t>
  </si>
  <si>
    <t>JAY RAM CONSTRUCTION</t>
  </si>
  <si>
    <t>18.02.2014</t>
  </si>
  <si>
    <t>17.04.2014</t>
  </si>
  <si>
    <t>419 SBD OF 2014-15 &amp;  03.11.2014</t>
  </si>
  <si>
    <t>Sitamarhi</t>
  </si>
  <si>
    <t>S.R.K.G. College Sitamarhi (Zone-v)</t>
  </si>
  <si>
    <t>Malti Singh</t>
  </si>
  <si>
    <t>28.12.2013</t>
  </si>
  <si>
    <t>04.01.2014</t>
  </si>
  <si>
    <t>ISSUED&amp;412/31.01.2014</t>
  </si>
  <si>
    <t>155 SBD OF 2014-15 (03.07.14)</t>
  </si>
  <si>
    <t>Siwan</t>
  </si>
  <si>
    <t>Raja Singh College, Siwan (Zone-iv)</t>
  </si>
  <si>
    <t>Shiv Sankar Singh Pvt. Ltd.</t>
  </si>
  <si>
    <t>64SBD OF 2014-15 (06.06.14)</t>
  </si>
  <si>
    <t>Kaimur</t>
  </si>
  <si>
    <t>S.B.B.P.College, Bhabhua (Zone-iii)</t>
  </si>
  <si>
    <t>Ajay Kumar Mishra</t>
  </si>
  <si>
    <t>ISSUED&amp;411/31.01.2014</t>
  </si>
  <si>
    <t>174 SBD OF 2014-15 (11.07.14)</t>
  </si>
  <si>
    <t>Madhepura</t>
  </si>
  <si>
    <t>B.N.Mandal College, Madhepura (Zone-v)</t>
  </si>
  <si>
    <t>87SBD OF 2014-15 (12.06.14)</t>
  </si>
  <si>
    <t>Patna East</t>
  </si>
  <si>
    <t>Nalanda</t>
  </si>
  <si>
    <t>Nalanda College Biharsharif, (Zone-iv)</t>
  </si>
  <si>
    <t>New Nalanda Tube well Boring &amp; Engineering Works</t>
  </si>
  <si>
    <t>173 SBD OF 2014-15 (10.07.04)</t>
  </si>
  <si>
    <t>Samastipur</t>
  </si>
  <si>
    <t>Samastipur College , Samastipur (Zone-iv)</t>
  </si>
  <si>
    <t>R.K. Construction</t>
  </si>
  <si>
    <t>Supaul</t>
  </si>
  <si>
    <t>B.S.S.College, Supaul (Zone-v)</t>
  </si>
  <si>
    <t>Sudesh Kumar Singh &amp; Co. Construction Pvt. Ltd.</t>
  </si>
  <si>
    <t>ISSUED &amp; 410 /31.01.2014</t>
  </si>
  <si>
    <t>51 SBD OF 2014-15 (29.05.14)</t>
  </si>
  <si>
    <t>Magadh</t>
  </si>
  <si>
    <t>Nawada</t>
  </si>
  <si>
    <t>S.N.S College, Warsaliganj, Nawada (Zone-iv)</t>
  </si>
  <si>
    <t>Arvind Prasad</t>
  </si>
  <si>
    <t>ISSUED&amp;409/31.01.2014</t>
  </si>
  <si>
    <t>128 SBD OF 2014-15 (24.06.14)</t>
  </si>
  <si>
    <t>Vaishali</t>
  </si>
  <si>
    <t>R. N. College, Hajipur (Zone-iv)</t>
  </si>
  <si>
    <t>Sanjay Kumar Singh</t>
  </si>
  <si>
    <t>ISSUED &amp; 408 /31.01.2014</t>
  </si>
  <si>
    <t>118 SBD OF 2014-15 (20.06.14)</t>
  </si>
  <si>
    <t>Begusarai</t>
  </si>
  <si>
    <t>J. D.College, Beguisarai (Zone-iv)</t>
  </si>
  <si>
    <t>262 SBD OF 2014-15 (16.08.14)</t>
  </si>
  <si>
    <t>D. S.College, Katihar (Zone-iv)</t>
  </si>
  <si>
    <t>Ashok Kumar Singh</t>
  </si>
  <si>
    <t>ISSUED &amp;407/31.01.2014</t>
  </si>
  <si>
    <t>121 SBD OF 2014-15 (20.06.14</t>
  </si>
  <si>
    <t>Aurangabad</t>
  </si>
  <si>
    <t>S.N.S College,  Aurangabad (Zone-iii)</t>
  </si>
  <si>
    <t>Arvind Kumar Singh</t>
  </si>
  <si>
    <t>ISSUED 406/31.01.2014</t>
  </si>
  <si>
    <t>L.N.M.U. (Lalit Narayan Mithila University)</t>
  </si>
  <si>
    <t>Malti Construction</t>
  </si>
  <si>
    <t>K.S.S.U (Kameshware Sanskrit Viswavidhyalaya)</t>
  </si>
  <si>
    <t>Dayaram Singh</t>
  </si>
  <si>
    <t xml:space="preserve"> Katihar</t>
  </si>
  <si>
    <t>Gaya</t>
  </si>
  <si>
    <t>Kamaluddin khan</t>
  </si>
  <si>
    <t xml:space="preserve">Gaya College, Gaya </t>
  </si>
  <si>
    <t>Not Start</t>
  </si>
  <si>
    <t>BSEIDC Ltd., Patna</t>
  </si>
  <si>
    <t>M. S. College,  Motihari (Zone-iv)</t>
  </si>
  <si>
    <t>R.D &amp; D.J. College, Munger (Zone-iv)</t>
  </si>
  <si>
    <t xml:space="preserve">M. J. K. College, Bettiah (Zone-iv)                             </t>
  </si>
  <si>
    <t>Rajendra College, Chapra (Zone-iv)</t>
  </si>
  <si>
    <t>S.P. Jain College, Sasaram (Zone-iii)</t>
  </si>
  <si>
    <t>Handover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</si>
</sst>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 tint="0.499984740745262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2" fontId="6" fillId="0" borderId="3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5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0" xfId="0" applyFont="1" applyFill="1" applyAlignment="1">
      <alignment horizontal="left"/>
    </xf>
    <xf numFmtId="0" fontId="1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vertical="center"/>
    </xf>
    <xf numFmtId="0" fontId="15" fillId="3" borderId="6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5" fillId="3" borderId="3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center" wrapText="1"/>
    </xf>
    <xf numFmtId="0" fontId="15" fillId="3" borderId="1" xfId="0" applyFont="1" applyFill="1" applyBorder="1"/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0" borderId="1" xfId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36618600@%20for%20each%20exam%20hall" TargetMode="External"/><Relationship Id="rId1" Type="http://schemas.openxmlformats.org/officeDocument/2006/relationships/hyperlink" Target="mailto:36618600@%20for%20each%20exam%20ha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33"/>
  <sheetViews>
    <sheetView tabSelected="1" view="pageBreakPreview" zoomScale="106" zoomScaleNormal="100" zoomScaleSheetLayoutView="106" workbookViewId="0">
      <pane ySplit="5" topLeftCell="A6" activePane="bottomLeft" state="frozen"/>
      <selection pane="bottomLeft" activeCell="AH30" sqref="AH30"/>
    </sheetView>
  </sheetViews>
  <sheetFormatPr defaultRowHeight="15"/>
  <cols>
    <col min="1" max="1" width="4.28515625" customWidth="1"/>
    <col min="2" max="2" width="8.85546875" hidden="1" customWidth="1"/>
    <col min="3" max="3" width="13" style="43" customWidth="1"/>
    <col min="4" max="4" width="19.42578125" customWidth="1"/>
    <col min="5" max="6" width="0" hidden="1" customWidth="1"/>
    <col min="7" max="7" width="42.5703125" customWidth="1"/>
    <col min="8" max="8" width="21.7109375" hidden="1" customWidth="1"/>
    <col min="9" max="14" width="0" hidden="1" customWidth="1"/>
    <col min="15" max="15" width="13.42578125" hidden="1" customWidth="1"/>
    <col min="16" max="23" width="0" hidden="1" customWidth="1"/>
    <col min="24" max="24" width="1.140625" hidden="1" customWidth="1"/>
    <col min="25" max="36" width="3.7109375" customWidth="1"/>
    <col min="37" max="39" width="0" hidden="1" customWidth="1"/>
    <col min="40" max="40" width="15.85546875" customWidth="1"/>
  </cols>
  <sheetData>
    <row r="1" spans="1:40" ht="17.25">
      <c r="A1" s="75" t="s">
        <v>153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</row>
    <row r="2" spans="1:40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</row>
    <row r="3" spans="1:40">
      <c r="A3" s="79" t="s">
        <v>1</v>
      </c>
      <c r="B3" s="79" t="s">
        <v>2</v>
      </c>
      <c r="C3" s="80" t="s">
        <v>3</v>
      </c>
      <c r="D3" s="81" t="s">
        <v>4</v>
      </c>
      <c r="E3" s="67" t="s">
        <v>5</v>
      </c>
      <c r="F3" s="67" t="s">
        <v>1</v>
      </c>
      <c r="G3" s="69" t="s">
        <v>6</v>
      </c>
      <c r="H3" s="67" t="s">
        <v>7</v>
      </c>
      <c r="I3" s="68" t="s">
        <v>8</v>
      </c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6" t="s">
        <v>9</v>
      </c>
      <c r="AL3" s="66" t="s">
        <v>10</v>
      </c>
      <c r="AM3" s="66" t="s">
        <v>11</v>
      </c>
      <c r="AN3" s="84" t="s">
        <v>12</v>
      </c>
    </row>
    <row r="4" spans="1:40" ht="15" customHeight="1">
      <c r="A4" s="79"/>
      <c r="B4" s="79"/>
      <c r="C4" s="80"/>
      <c r="D4" s="82"/>
      <c r="E4" s="67"/>
      <c r="F4" s="67"/>
      <c r="G4" s="70"/>
      <c r="H4" s="67"/>
      <c r="I4" s="67" t="s">
        <v>13</v>
      </c>
      <c r="J4" s="67" t="s">
        <v>14</v>
      </c>
      <c r="K4" s="67" t="s">
        <v>15</v>
      </c>
      <c r="L4" s="67" t="s">
        <v>16</v>
      </c>
      <c r="M4" s="67" t="s">
        <v>17</v>
      </c>
      <c r="N4" s="67" t="s">
        <v>18</v>
      </c>
      <c r="O4" s="67" t="s">
        <v>19</v>
      </c>
      <c r="P4" s="67" t="s">
        <v>20</v>
      </c>
      <c r="Q4" s="67" t="s">
        <v>21</v>
      </c>
      <c r="R4" s="67" t="s">
        <v>22</v>
      </c>
      <c r="S4" s="67" t="s">
        <v>23</v>
      </c>
      <c r="T4" s="67" t="s">
        <v>24</v>
      </c>
      <c r="U4" s="67" t="s">
        <v>25</v>
      </c>
      <c r="V4" s="67" t="s">
        <v>26</v>
      </c>
      <c r="W4" s="67" t="s">
        <v>27</v>
      </c>
      <c r="X4" s="67" t="s">
        <v>28</v>
      </c>
      <c r="Y4" s="72" t="s">
        <v>152</v>
      </c>
      <c r="Z4" s="68" t="s">
        <v>29</v>
      </c>
      <c r="AA4" s="67" t="s">
        <v>30</v>
      </c>
      <c r="AB4" s="67" t="s">
        <v>31</v>
      </c>
      <c r="AC4" s="67" t="s">
        <v>32</v>
      </c>
      <c r="AD4" s="67"/>
      <c r="AE4" s="67" t="s">
        <v>33</v>
      </c>
      <c r="AF4" s="67"/>
      <c r="AG4" s="67" t="s">
        <v>34</v>
      </c>
      <c r="AH4" s="67"/>
      <c r="AI4" s="67" t="s">
        <v>35</v>
      </c>
      <c r="AJ4" s="67" t="s">
        <v>36</v>
      </c>
      <c r="AK4" s="66"/>
      <c r="AL4" s="66"/>
      <c r="AM4" s="66"/>
      <c r="AN4" s="84"/>
    </row>
    <row r="5" spans="1:40" ht="27" customHeight="1">
      <c r="A5" s="79"/>
      <c r="B5" s="79"/>
      <c r="C5" s="80"/>
      <c r="D5" s="83"/>
      <c r="E5" s="67"/>
      <c r="F5" s="67"/>
      <c r="G5" s="71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73"/>
      <c r="Z5" s="68"/>
      <c r="AA5" s="67"/>
      <c r="AB5" s="67"/>
      <c r="AC5" s="32" t="s">
        <v>37</v>
      </c>
      <c r="AD5" s="32" t="s">
        <v>38</v>
      </c>
      <c r="AE5" s="32" t="s">
        <v>37</v>
      </c>
      <c r="AF5" s="32" t="s">
        <v>38</v>
      </c>
      <c r="AG5" s="32" t="s">
        <v>37</v>
      </c>
      <c r="AH5" s="32" t="s">
        <v>38</v>
      </c>
      <c r="AI5" s="67"/>
      <c r="AJ5" s="67"/>
      <c r="AK5" s="66"/>
      <c r="AL5" s="66"/>
      <c r="AM5" s="66"/>
      <c r="AN5" s="84"/>
    </row>
    <row r="6" spans="1:40" ht="24.95" customHeight="1">
      <c r="A6" s="56">
        <v>1</v>
      </c>
      <c r="B6" s="45">
        <v>1</v>
      </c>
      <c r="C6" s="48" t="s">
        <v>39</v>
      </c>
      <c r="D6" s="49" t="s">
        <v>40</v>
      </c>
      <c r="E6" s="50"/>
      <c r="F6" s="51"/>
      <c r="G6" s="39" t="s">
        <v>157</v>
      </c>
      <c r="H6" s="34" t="s">
        <v>41</v>
      </c>
      <c r="I6" s="5">
        <v>366.18599999999998</v>
      </c>
      <c r="J6" s="6">
        <v>403.63499999999999</v>
      </c>
      <c r="K6" s="6">
        <v>368.15080999999998</v>
      </c>
      <c r="L6" s="7" t="s">
        <v>42</v>
      </c>
      <c r="M6" s="7" t="s">
        <v>43</v>
      </c>
      <c r="N6" s="7" t="s">
        <v>44</v>
      </c>
      <c r="O6" s="8">
        <v>41421</v>
      </c>
      <c r="P6" s="7"/>
      <c r="Q6" s="9" t="s">
        <v>45</v>
      </c>
      <c r="R6" s="9">
        <v>37532975</v>
      </c>
      <c r="S6" s="7">
        <v>751000</v>
      </c>
      <c r="T6" s="7"/>
      <c r="U6" s="7"/>
      <c r="V6" s="8">
        <v>41438</v>
      </c>
      <c r="W6" s="8">
        <v>41449</v>
      </c>
      <c r="X6" s="10" t="s">
        <v>46</v>
      </c>
      <c r="Y6" s="42"/>
      <c r="Z6" s="58"/>
      <c r="AA6" s="59"/>
      <c r="AB6" s="59"/>
      <c r="AC6" s="40"/>
      <c r="AD6" s="40"/>
      <c r="AE6" s="40"/>
      <c r="AF6" s="40"/>
      <c r="AG6" s="40"/>
      <c r="AH6" s="40"/>
      <c r="AI6" s="40"/>
      <c r="AJ6" s="40">
        <v>1</v>
      </c>
      <c r="AK6" s="11">
        <v>375.32</v>
      </c>
      <c r="AL6" s="12">
        <v>28.3</v>
      </c>
      <c r="AM6" s="11">
        <f t="shared" ref="AM6:AM28" si="0">ROUND(AL6/AK6*100,2)</f>
        <v>7.54</v>
      </c>
      <c r="AN6" s="37"/>
    </row>
    <row r="7" spans="1:40" ht="24.95" customHeight="1">
      <c r="A7" s="56">
        <v>2</v>
      </c>
      <c r="B7" s="46">
        <v>2</v>
      </c>
      <c r="C7" s="49" t="s">
        <v>47</v>
      </c>
      <c r="D7" s="49" t="s">
        <v>48</v>
      </c>
      <c r="E7" s="52"/>
      <c r="F7" s="51"/>
      <c r="G7" s="35" t="s">
        <v>49</v>
      </c>
      <c r="H7" s="35" t="s">
        <v>50</v>
      </c>
      <c r="I7" s="5">
        <v>366.18599999999998</v>
      </c>
      <c r="J7" s="13">
        <v>478.15</v>
      </c>
      <c r="K7" s="13">
        <v>436.21246000000002</v>
      </c>
      <c r="L7" s="5" t="s">
        <v>51</v>
      </c>
      <c r="M7" s="14" t="s">
        <v>51</v>
      </c>
      <c r="N7" s="14" t="s">
        <v>51</v>
      </c>
      <c r="O7" s="14"/>
      <c r="P7" s="14"/>
      <c r="Q7" s="9" t="s">
        <v>45</v>
      </c>
      <c r="R7" s="15">
        <v>44493671</v>
      </c>
      <c r="S7" s="14">
        <v>890000</v>
      </c>
      <c r="T7" s="14"/>
      <c r="U7" s="14"/>
      <c r="V7" s="16">
        <v>41458</v>
      </c>
      <c r="W7" s="16">
        <v>41474</v>
      </c>
      <c r="X7" s="15" t="s">
        <v>52</v>
      </c>
      <c r="Y7" s="15"/>
      <c r="Z7" s="60"/>
      <c r="AA7" s="40"/>
      <c r="AB7" s="40"/>
      <c r="AC7" s="40"/>
      <c r="AD7" s="40"/>
      <c r="AE7" s="40"/>
      <c r="AF7" s="40"/>
      <c r="AG7" s="40"/>
      <c r="AH7" s="40"/>
      <c r="AI7" s="40"/>
      <c r="AJ7" s="40">
        <v>1</v>
      </c>
      <c r="AK7" s="17">
        <v>444.93</v>
      </c>
      <c r="AL7" s="18">
        <v>107.95</v>
      </c>
      <c r="AM7" s="11">
        <f t="shared" si="0"/>
        <v>24.26</v>
      </c>
      <c r="AN7" s="37"/>
    </row>
    <row r="8" spans="1:40" ht="24.95" customHeight="1">
      <c r="A8" s="56">
        <v>3</v>
      </c>
      <c r="B8" s="46">
        <v>3</v>
      </c>
      <c r="C8" s="49" t="s">
        <v>53</v>
      </c>
      <c r="D8" s="49" t="s">
        <v>54</v>
      </c>
      <c r="E8" s="52"/>
      <c r="F8" s="51"/>
      <c r="G8" s="35" t="s">
        <v>154</v>
      </c>
      <c r="H8" s="35" t="s">
        <v>55</v>
      </c>
      <c r="I8" s="5">
        <v>366.18599999999998</v>
      </c>
      <c r="J8" s="13">
        <v>418.62</v>
      </c>
      <c r="K8" s="13">
        <v>381.84843000000001</v>
      </c>
      <c r="L8" s="5" t="s">
        <v>51</v>
      </c>
      <c r="M8" s="14" t="s">
        <v>51</v>
      </c>
      <c r="N8" s="14" t="s">
        <v>51</v>
      </c>
      <c r="O8" s="16">
        <v>41407</v>
      </c>
      <c r="P8" s="14"/>
      <c r="Q8" s="9" t="s">
        <v>45</v>
      </c>
      <c r="R8" s="15">
        <v>36981191</v>
      </c>
      <c r="S8" s="14"/>
      <c r="T8" s="14"/>
      <c r="U8" s="14"/>
      <c r="V8" s="14"/>
      <c r="W8" s="14"/>
      <c r="X8" s="15" t="s">
        <v>56</v>
      </c>
      <c r="Y8" s="15"/>
      <c r="Z8" s="61"/>
      <c r="AA8" s="40"/>
      <c r="AB8" s="40"/>
      <c r="AC8" s="40"/>
      <c r="AD8" s="40"/>
      <c r="AE8" s="40"/>
      <c r="AF8" s="40"/>
      <c r="AG8" s="40"/>
      <c r="AH8" s="40"/>
      <c r="AI8" s="40">
        <v>1</v>
      </c>
      <c r="AJ8" s="62"/>
      <c r="AK8" s="20">
        <v>369.81191000000001</v>
      </c>
      <c r="AL8" s="18"/>
      <c r="AM8" s="11">
        <f t="shared" si="0"/>
        <v>0</v>
      </c>
      <c r="AN8" s="38"/>
    </row>
    <row r="9" spans="1:40" ht="24.95" customHeight="1">
      <c r="A9" s="56">
        <v>4</v>
      </c>
      <c r="B9" s="46">
        <v>4</v>
      </c>
      <c r="C9" s="49" t="s">
        <v>53</v>
      </c>
      <c r="D9" s="49" t="s">
        <v>57</v>
      </c>
      <c r="E9" s="52"/>
      <c r="F9" s="51"/>
      <c r="G9" s="39" t="s">
        <v>156</v>
      </c>
      <c r="H9" s="35" t="s">
        <v>58</v>
      </c>
      <c r="I9" s="5">
        <v>366.18599999999998</v>
      </c>
      <c r="J9" s="13">
        <v>428.59</v>
      </c>
      <c r="K9" s="13">
        <v>390.95157999999998</v>
      </c>
      <c r="L9" s="5" t="s">
        <v>51</v>
      </c>
      <c r="M9" s="14" t="s">
        <v>51</v>
      </c>
      <c r="N9" s="14" t="s">
        <v>51</v>
      </c>
      <c r="O9" s="16"/>
      <c r="P9" s="14"/>
      <c r="Q9" s="9"/>
      <c r="R9" s="15"/>
      <c r="S9" s="14"/>
      <c r="T9" s="14"/>
      <c r="U9" s="14"/>
      <c r="V9" s="14"/>
      <c r="W9" s="14"/>
      <c r="X9" s="15" t="s">
        <v>59</v>
      </c>
      <c r="Y9" s="15"/>
      <c r="Z9" s="61"/>
      <c r="AA9" s="40"/>
      <c r="AB9" s="40"/>
      <c r="AC9" s="40"/>
      <c r="AD9" s="40"/>
      <c r="AE9" s="40"/>
      <c r="AF9" s="40"/>
      <c r="AG9" s="40"/>
      <c r="AH9" s="40"/>
      <c r="AI9" s="40">
        <v>1</v>
      </c>
      <c r="AJ9" s="62"/>
      <c r="AK9" s="21"/>
      <c r="AL9" s="22"/>
      <c r="AM9" s="11" t="e">
        <f t="shared" si="0"/>
        <v>#DIV/0!</v>
      </c>
      <c r="AN9" s="38"/>
    </row>
    <row r="10" spans="1:40" ht="24.95" customHeight="1">
      <c r="A10" s="56">
        <v>5</v>
      </c>
      <c r="B10" s="46">
        <v>5</v>
      </c>
      <c r="C10" s="49" t="s">
        <v>60</v>
      </c>
      <c r="D10" s="49" t="s">
        <v>60</v>
      </c>
      <c r="E10" s="52"/>
      <c r="F10" s="51"/>
      <c r="G10" s="39" t="s">
        <v>155</v>
      </c>
      <c r="H10" s="35" t="s">
        <v>61</v>
      </c>
      <c r="I10" s="5">
        <v>366.18599999999998</v>
      </c>
      <c r="J10" s="13">
        <v>405.29</v>
      </c>
      <c r="K10" s="13">
        <v>369.66878000000003</v>
      </c>
      <c r="L10" s="5" t="s">
        <v>51</v>
      </c>
      <c r="M10" s="14" t="s">
        <v>51</v>
      </c>
      <c r="N10" s="14" t="s">
        <v>51</v>
      </c>
      <c r="O10" s="16"/>
      <c r="P10" s="16">
        <v>41680</v>
      </c>
      <c r="Q10" s="9" t="s">
        <v>45</v>
      </c>
      <c r="R10" s="15">
        <v>35808869</v>
      </c>
      <c r="S10" s="14"/>
      <c r="T10" s="14"/>
      <c r="U10" s="14"/>
      <c r="V10" s="14"/>
      <c r="W10" s="14"/>
      <c r="X10" s="15" t="s">
        <v>62</v>
      </c>
      <c r="Y10" s="15"/>
      <c r="Z10" s="61"/>
      <c r="AA10" s="40"/>
      <c r="AB10" s="40"/>
      <c r="AC10" s="40"/>
      <c r="AD10" s="40"/>
      <c r="AE10" s="40"/>
      <c r="AF10" s="40"/>
      <c r="AG10" s="40"/>
      <c r="AH10" s="40"/>
      <c r="AI10" s="40"/>
      <c r="AJ10" s="40">
        <v>1</v>
      </c>
      <c r="AK10" s="17">
        <v>358.08868999999999</v>
      </c>
      <c r="AL10" s="22">
        <v>100.02</v>
      </c>
      <c r="AM10" s="11">
        <f t="shared" si="0"/>
        <v>27.93</v>
      </c>
      <c r="AN10" s="38"/>
    </row>
    <row r="11" spans="1:40" ht="24.95" customHeight="1">
      <c r="A11" s="56">
        <v>6</v>
      </c>
      <c r="B11" s="46">
        <v>6</v>
      </c>
      <c r="C11" s="49" t="s">
        <v>63</v>
      </c>
      <c r="D11" s="49" t="s">
        <v>64</v>
      </c>
      <c r="E11" s="52"/>
      <c r="F11" s="51"/>
      <c r="G11" s="35" t="s">
        <v>65</v>
      </c>
      <c r="H11" s="35" t="s">
        <v>66</v>
      </c>
      <c r="I11" s="5">
        <v>366.18599999999998</v>
      </c>
      <c r="J11" s="13">
        <v>414.71</v>
      </c>
      <c r="K11" s="13">
        <v>378.27355999999997</v>
      </c>
      <c r="L11" s="5" t="s">
        <v>51</v>
      </c>
      <c r="M11" s="14" t="s">
        <v>51</v>
      </c>
      <c r="N11" s="14" t="s">
        <v>51</v>
      </c>
      <c r="O11" s="16"/>
      <c r="P11" s="16"/>
      <c r="Q11" s="9" t="s">
        <v>45</v>
      </c>
      <c r="R11" s="15"/>
      <c r="S11" s="14">
        <v>900000</v>
      </c>
      <c r="T11" s="14"/>
      <c r="U11" s="14"/>
      <c r="V11" s="16">
        <v>41480</v>
      </c>
      <c r="W11" s="16">
        <v>41505</v>
      </c>
      <c r="X11" s="15" t="s">
        <v>67</v>
      </c>
      <c r="Y11" s="15"/>
      <c r="Z11" s="61"/>
      <c r="AA11" s="40"/>
      <c r="AB11" s="40"/>
      <c r="AC11" s="40"/>
      <c r="AD11" s="40"/>
      <c r="AE11" s="40"/>
      <c r="AF11" s="40"/>
      <c r="AG11" s="40"/>
      <c r="AH11" s="40"/>
      <c r="AI11" s="40"/>
      <c r="AJ11" s="40">
        <v>1</v>
      </c>
      <c r="AK11" s="17">
        <v>371.94</v>
      </c>
      <c r="AL11" s="18">
        <v>86.51</v>
      </c>
      <c r="AM11" s="11">
        <f t="shared" si="0"/>
        <v>23.26</v>
      </c>
      <c r="AN11" s="38"/>
    </row>
    <row r="12" spans="1:40" ht="24.95" customHeight="1">
      <c r="A12" s="56">
        <v>7</v>
      </c>
      <c r="B12" s="46">
        <v>7</v>
      </c>
      <c r="C12" s="49" t="s">
        <v>68</v>
      </c>
      <c r="D12" s="49" t="s">
        <v>68</v>
      </c>
      <c r="E12" s="52"/>
      <c r="F12" s="51"/>
      <c r="G12" s="35" t="s">
        <v>69</v>
      </c>
      <c r="H12" s="35" t="s">
        <v>70</v>
      </c>
      <c r="I12" s="5">
        <v>366.18599999999998</v>
      </c>
      <c r="J12" s="13">
        <v>402.41</v>
      </c>
      <c r="K12" s="13">
        <v>367.02895000000001</v>
      </c>
      <c r="L12" s="5" t="s">
        <v>51</v>
      </c>
      <c r="M12" s="14" t="s">
        <v>51</v>
      </c>
      <c r="N12" s="14" t="s">
        <v>51</v>
      </c>
      <c r="O12" s="16"/>
      <c r="P12" s="16"/>
      <c r="Q12" s="9" t="s">
        <v>45</v>
      </c>
      <c r="R12" s="15">
        <v>35106319</v>
      </c>
      <c r="S12" s="14">
        <v>702000</v>
      </c>
      <c r="T12" s="14"/>
      <c r="U12" s="14"/>
      <c r="V12" s="16">
        <v>41596</v>
      </c>
      <c r="W12" s="16">
        <v>41603</v>
      </c>
      <c r="X12" s="15" t="s">
        <v>71</v>
      </c>
      <c r="Y12" s="15"/>
      <c r="Z12" s="61"/>
      <c r="AA12" s="40"/>
      <c r="AB12" s="40"/>
      <c r="AC12" s="40"/>
      <c r="AD12" s="40"/>
      <c r="AE12" s="40"/>
      <c r="AF12" s="40"/>
      <c r="AG12" s="40"/>
      <c r="AH12" s="40"/>
      <c r="AI12" s="40"/>
      <c r="AJ12" s="40">
        <v>1</v>
      </c>
      <c r="AK12" s="22">
        <v>351.06</v>
      </c>
      <c r="AL12" s="18">
        <v>298.48</v>
      </c>
      <c r="AM12" s="11">
        <f t="shared" si="0"/>
        <v>85.02</v>
      </c>
      <c r="AN12" s="38"/>
    </row>
    <row r="13" spans="1:40" ht="24.95" customHeight="1">
      <c r="A13" s="56">
        <v>8</v>
      </c>
      <c r="B13" s="46">
        <v>8</v>
      </c>
      <c r="C13" s="49" t="s">
        <v>47</v>
      </c>
      <c r="D13" s="49" t="s">
        <v>47</v>
      </c>
      <c r="E13" s="52"/>
      <c r="F13" s="51"/>
      <c r="G13" s="35" t="s">
        <v>72</v>
      </c>
      <c r="H13" s="35" t="s">
        <v>73</v>
      </c>
      <c r="I13" s="5">
        <v>366.18599999999998</v>
      </c>
      <c r="J13" s="13">
        <v>468.24</v>
      </c>
      <c r="K13" s="13">
        <v>427.16282000000001</v>
      </c>
      <c r="L13" s="5" t="s">
        <v>51</v>
      </c>
      <c r="M13" s="14" t="s">
        <v>51</v>
      </c>
      <c r="N13" s="14" t="s">
        <v>51</v>
      </c>
      <c r="O13" s="16">
        <v>41421</v>
      </c>
      <c r="P13" s="16"/>
      <c r="Q13" s="9" t="s">
        <v>45</v>
      </c>
      <c r="R13" s="15">
        <v>43570608</v>
      </c>
      <c r="S13" s="14">
        <v>872000</v>
      </c>
      <c r="T13" s="14"/>
      <c r="U13" s="14"/>
      <c r="V13" s="16">
        <v>41481</v>
      </c>
      <c r="W13" s="16">
        <v>41613</v>
      </c>
      <c r="X13" s="15" t="s">
        <v>74</v>
      </c>
      <c r="Y13" s="15"/>
      <c r="Z13" s="61"/>
      <c r="AA13" s="40"/>
      <c r="AB13" s="40"/>
      <c r="AC13" s="40"/>
      <c r="AD13" s="40"/>
      <c r="AE13" s="40"/>
      <c r="AF13" s="40"/>
      <c r="AG13" s="40"/>
      <c r="AH13" s="40"/>
      <c r="AI13" s="40">
        <v>1</v>
      </c>
      <c r="AJ13" s="62"/>
      <c r="AK13" s="17">
        <v>435.7</v>
      </c>
      <c r="AL13" s="18">
        <v>98.31</v>
      </c>
      <c r="AM13" s="11">
        <f t="shared" si="0"/>
        <v>22.56</v>
      </c>
      <c r="AN13" s="38"/>
    </row>
    <row r="14" spans="1:40" ht="24.95" customHeight="1">
      <c r="A14" s="56">
        <v>9</v>
      </c>
      <c r="B14" s="46">
        <v>9</v>
      </c>
      <c r="C14" s="49" t="s">
        <v>75</v>
      </c>
      <c r="D14" s="49" t="s">
        <v>76</v>
      </c>
      <c r="E14" s="52"/>
      <c r="F14" s="51"/>
      <c r="G14" s="35" t="s">
        <v>77</v>
      </c>
      <c r="H14" s="36" t="s">
        <v>78</v>
      </c>
      <c r="I14" s="5">
        <v>366.18599999999998</v>
      </c>
      <c r="J14" s="13">
        <v>466.91</v>
      </c>
      <c r="K14" s="13">
        <v>425.94715000000002</v>
      </c>
      <c r="L14" s="5" t="s">
        <v>51</v>
      </c>
      <c r="M14" s="14" t="s">
        <v>51</v>
      </c>
      <c r="N14" s="14" t="s">
        <v>51</v>
      </c>
      <c r="O14" s="16"/>
      <c r="P14" s="16"/>
      <c r="Q14" s="9" t="s">
        <v>45</v>
      </c>
      <c r="R14" s="15">
        <v>43446609</v>
      </c>
      <c r="S14" s="14">
        <v>869200</v>
      </c>
      <c r="T14" s="14"/>
      <c r="U14" s="14"/>
      <c r="V14" s="16">
        <v>41445</v>
      </c>
      <c r="W14" s="16">
        <v>41460</v>
      </c>
      <c r="X14" s="15" t="s">
        <v>79</v>
      </c>
      <c r="Y14" s="15"/>
      <c r="Z14" s="61"/>
      <c r="AA14" s="40"/>
      <c r="AB14" s="40"/>
      <c r="AC14" s="40"/>
      <c r="AD14" s="40"/>
      <c r="AE14" s="40"/>
      <c r="AF14" s="40"/>
      <c r="AG14" s="40"/>
      <c r="AH14" s="40"/>
      <c r="AI14" s="40"/>
      <c r="AJ14" s="40">
        <v>1</v>
      </c>
      <c r="AK14" s="17">
        <v>434.46</v>
      </c>
      <c r="AL14" s="18">
        <v>101.13</v>
      </c>
      <c r="AM14" s="11">
        <f t="shared" si="0"/>
        <v>23.28</v>
      </c>
      <c r="AN14" s="33"/>
    </row>
    <row r="15" spans="1:40" ht="24.95" customHeight="1">
      <c r="A15" s="56">
        <v>10</v>
      </c>
      <c r="B15" s="46">
        <v>10</v>
      </c>
      <c r="C15" s="49" t="s">
        <v>80</v>
      </c>
      <c r="D15" s="49" t="s">
        <v>81</v>
      </c>
      <c r="E15" s="52"/>
      <c r="F15" s="51"/>
      <c r="G15" s="39" t="s">
        <v>158</v>
      </c>
      <c r="H15" s="35" t="s">
        <v>82</v>
      </c>
      <c r="I15" s="5">
        <v>366.18599999999998</v>
      </c>
      <c r="J15" s="13">
        <v>390.61</v>
      </c>
      <c r="K15" s="13">
        <v>356.25740000000002</v>
      </c>
      <c r="L15" s="5" t="s">
        <v>51</v>
      </c>
      <c r="M15" s="14" t="s">
        <v>51</v>
      </c>
      <c r="N15" s="14" t="s">
        <v>51</v>
      </c>
      <c r="O15" s="16">
        <v>41509</v>
      </c>
      <c r="P15" s="16"/>
      <c r="Q15" s="9" t="s">
        <v>45</v>
      </c>
      <c r="R15" s="15">
        <v>36249190</v>
      </c>
      <c r="S15" s="14">
        <v>725000</v>
      </c>
      <c r="T15" s="14"/>
      <c r="U15" s="14"/>
      <c r="V15" s="16">
        <v>41577</v>
      </c>
      <c r="W15" s="16">
        <v>41589</v>
      </c>
      <c r="X15" s="15" t="s">
        <v>83</v>
      </c>
      <c r="Y15" s="15"/>
      <c r="Z15" s="61"/>
      <c r="AA15" s="40"/>
      <c r="AB15" s="40"/>
      <c r="AC15" s="40"/>
      <c r="AD15" s="40"/>
      <c r="AE15" s="40"/>
      <c r="AF15" s="40"/>
      <c r="AG15" s="40"/>
      <c r="AH15" s="40"/>
      <c r="AI15" s="40"/>
      <c r="AJ15" s="40">
        <v>1</v>
      </c>
      <c r="AK15" s="22">
        <v>362.49</v>
      </c>
      <c r="AL15" s="18">
        <v>103.59</v>
      </c>
      <c r="AM15" s="11">
        <f t="shared" si="0"/>
        <v>28.58</v>
      </c>
      <c r="AN15" s="38"/>
    </row>
    <row r="16" spans="1:40" ht="24.95" customHeight="1">
      <c r="A16" s="56">
        <v>11</v>
      </c>
      <c r="B16" s="46">
        <v>11</v>
      </c>
      <c r="C16" s="49" t="s">
        <v>84</v>
      </c>
      <c r="D16" s="49" t="s">
        <v>84</v>
      </c>
      <c r="E16" s="52"/>
      <c r="F16" s="51"/>
      <c r="G16" s="35" t="s">
        <v>85</v>
      </c>
      <c r="H16" s="35" t="s">
        <v>86</v>
      </c>
      <c r="I16" s="5">
        <v>366.18599999999998</v>
      </c>
      <c r="J16" s="13">
        <v>414.81</v>
      </c>
      <c r="K16" s="13">
        <v>378.36426999999998</v>
      </c>
      <c r="L16" s="5" t="s">
        <v>87</v>
      </c>
      <c r="M16" s="14" t="s">
        <v>88</v>
      </c>
      <c r="N16" s="14"/>
      <c r="O16" s="16"/>
      <c r="P16" s="16"/>
      <c r="Q16" s="9"/>
      <c r="R16" s="15"/>
      <c r="S16" s="14"/>
      <c r="T16" s="14"/>
      <c r="U16" s="14"/>
      <c r="V16" s="16"/>
      <c r="W16" s="14"/>
      <c r="X16" s="15" t="s">
        <v>89</v>
      </c>
      <c r="Y16" s="15"/>
      <c r="Z16" s="61"/>
      <c r="AA16" s="40"/>
      <c r="AB16" s="40"/>
      <c r="AC16" s="40"/>
      <c r="AD16" s="40"/>
      <c r="AE16" s="40"/>
      <c r="AF16" s="40"/>
      <c r="AG16" s="40"/>
      <c r="AH16" s="40"/>
      <c r="AI16" s="40"/>
      <c r="AJ16" s="40">
        <v>1</v>
      </c>
      <c r="AK16" s="22">
        <v>384.31049999999999</v>
      </c>
      <c r="AL16" s="18"/>
      <c r="AM16" s="11">
        <f t="shared" si="0"/>
        <v>0</v>
      </c>
      <c r="AN16" s="38"/>
    </row>
    <row r="17" spans="1:40" ht="24.95" customHeight="1">
      <c r="A17" s="56">
        <v>12</v>
      </c>
      <c r="B17" s="46">
        <v>12</v>
      </c>
      <c r="C17" s="49" t="s">
        <v>63</v>
      </c>
      <c r="D17" s="49" t="s">
        <v>90</v>
      </c>
      <c r="E17" s="52"/>
      <c r="F17" s="51"/>
      <c r="G17" s="35" t="s">
        <v>91</v>
      </c>
      <c r="H17" s="35" t="s">
        <v>92</v>
      </c>
      <c r="I17" s="5">
        <v>366.18599999999998</v>
      </c>
      <c r="J17" s="13">
        <v>472.41</v>
      </c>
      <c r="K17" s="13">
        <v>430.97248000000002</v>
      </c>
      <c r="L17" s="23">
        <v>41596</v>
      </c>
      <c r="M17" s="14" t="s">
        <v>93</v>
      </c>
      <c r="N17" s="14" t="s">
        <v>94</v>
      </c>
      <c r="O17" s="16">
        <v>41660</v>
      </c>
      <c r="P17" s="16"/>
      <c r="Q17" s="9" t="s">
        <v>95</v>
      </c>
      <c r="R17" s="15">
        <v>44192308</v>
      </c>
      <c r="S17" s="14">
        <v>1125000</v>
      </c>
      <c r="T17" s="14"/>
      <c r="U17" s="14"/>
      <c r="V17" s="16">
        <v>41698</v>
      </c>
      <c r="W17" s="14"/>
      <c r="X17" s="15" t="s">
        <v>96</v>
      </c>
      <c r="Y17" s="15"/>
      <c r="Z17" s="61"/>
      <c r="AA17" s="40"/>
      <c r="AB17" s="40"/>
      <c r="AC17" s="40"/>
      <c r="AD17" s="40"/>
      <c r="AE17" s="40"/>
      <c r="AF17" s="40"/>
      <c r="AG17" s="40"/>
      <c r="AH17" s="40"/>
      <c r="AI17" s="40"/>
      <c r="AJ17" s="40">
        <v>1</v>
      </c>
      <c r="AK17" s="19">
        <v>441.92308000000003</v>
      </c>
      <c r="AL17" s="22">
        <v>129.41999999999999</v>
      </c>
      <c r="AM17" s="11">
        <f t="shared" si="0"/>
        <v>29.29</v>
      </c>
      <c r="AN17" s="38"/>
    </row>
    <row r="18" spans="1:40" ht="24.95" customHeight="1">
      <c r="A18" s="56">
        <v>13</v>
      </c>
      <c r="B18" s="46">
        <v>13</v>
      </c>
      <c r="C18" s="49" t="s">
        <v>39</v>
      </c>
      <c r="D18" s="49" t="s">
        <v>97</v>
      </c>
      <c r="E18" s="52"/>
      <c r="F18" s="51"/>
      <c r="G18" s="35" t="s">
        <v>98</v>
      </c>
      <c r="H18" s="35" t="s">
        <v>99</v>
      </c>
      <c r="I18" s="5">
        <v>366.18599999999998</v>
      </c>
      <c r="J18" s="13">
        <v>419.09</v>
      </c>
      <c r="K18" s="13">
        <v>382.27510000000001</v>
      </c>
      <c r="L18" s="5" t="s">
        <v>51</v>
      </c>
      <c r="M18" s="24" t="s">
        <v>51</v>
      </c>
      <c r="N18" s="14" t="s">
        <v>51</v>
      </c>
      <c r="O18" s="16"/>
      <c r="P18" s="16">
        <v>41660</v>
      </c>
      <c r="Q18" s="9" t="s">
        <v>45</v>
      </c>
      <c r="R18" s="15">
        <v>39702017</v>
      </c>
      <c r="S18" s="14">
        <v>820000</v>
      </c>
      <c r="T18" s="14"/>
      <c r="U18" s="14"/>
      <c r="V18" s="16">
        <v>41718</v>
      </c>
      <c r="W18" s="14"/>
      <c r="X18" s="15" t="s">
        <v>100</v>
      </c>
      <c r="Y18" s="15"/>
      <c r="Z18" s="61"/>
      <c r="AA18" s="40"/>
      <c r="AB18" s="40"/>
      <c r="AC18" s="40"/>
      <c r="AD18" s="40"/>
      <c r="AE18" s="40"/>
      <c r="AF18" s="40"/>
      <c r="AG18" s="40"/>
      <c r="AH18" s="40"/>
      <c r="AI18" s="40"/>
      <c r="AJ18" s="40">
        <v>1</v>
      </c>
      <c r="AK18" s="19">
        <v>397.02017000000001</v>
      </c>
      <c r="AL18" s="22">
        <v>186.99</v>
      </c>
      <c r="AM18" s="11">
        <f t="shared" si="0"/>
        <v>47.1</v>
      </c>
      <c r="AN18" s="38" t="s">
        <v>159</v>
      </c>
    </row>
    <row r="19" spans="1:40" ht="24.95" customHeight="1">
      <c r="A19" s="56">
        <v>14</v>
      </c>
      <c r="B19" s="46">
        <v>14</v>
      </c>
      <c r="C19" s="49" t="s">
        <v>80</v>
      </c>
      <c r="D19" s="49" t="s">
        <v>101</v>
      </c>
      <c r="E19" s="52"/>
      <c r="F19" s="51"/>
      <c r="G19" s="35" t="s">
        <v>102</v>
      </c>
      <c r="H19" s="35" t="s">
        <v>103</v>
      </c>
      <c r="I19" s="5">
        <v>366.18599999999998</v>
      </c>
      <c r="J19" s="13">
        <v>328.32</v>
      </c>
      <c r="K19" s="13">
        <v>299.38301000000001</v>
      </c>
      <c r="L19" s="5" t="s">
        <v>51</v>
      </c>
      <c r="M19" s="24" t="s">
        <v>51</v>
      </c>
      <c r="N19" s="14" t="s">
        <v>51</v>
      </c>
      <c r="O19" s="16">
        <v>41660</v>
      </c>
      <c r="P19" s="16"/>
      <c r="Q19" s="9" t="s">
        <v>104</v>
      </c>
      <c r="R19" s="15">
        <v>29436409</v>
      </c>
      <c r="S19" s="14">
        <v>965000</v>
      </c>
      <c r="T19" s="14"/>
      <c r="U19" s="14"/>
      <c r="V19" s="16"/>
      <c r="W19" s="14"/>
      <c r="X19" s="15" t="s">
        <v>105</v>
      </c>
      <c r="Y19" s="15"/>
      <c r="Z19" s="61"/>
      <c r="AA19" s="40"/>
      <c r="AB19" s="40"/>
      <c r="AC19" s="40"/>
      <c r="AD19" s="40"/>
      <c r="AE19" s="40"/>
      <c r="AF19" s="40"/>
      <c r="AG19" s="40"/>
      <c r="AH19" s="40"/>
      <c r="AI19" s="40"/>
      <c r="AJ19" s="40">
        <v>1</v>
      </c>
      <c r="AK19" s="19">
        <v>294.36408999999998</v>
      </c>
      <c r="AL19" s="22">
        <v>53.48</v>
      </c>
      <c r="AM19" s="11">
        <f t="shared" si="0"/>
        <v>18.170000000000002</v>
      </c>
      <c r="AN19" s="38"/>
    </row>
    <row r="20" spans="1:40" ht="24.95" customHeight="1">
      <c r="A20" s="56">
        <v>15</v>
      </c>
      <c r="B20" s="46">
        <v>15</v>
      </c>
      <c r="C20" s="49" t="s">
        <v>75</v>
      </c>
      <c r="D20" s="49" t="s">
        <v>106</v>
      </c>
      <c r="E20" s="52"/>
      <c r="F20" s="51"/>
      <c r="G20" s="35" t="s">
        <v>107</v>
      </c>
      <c r="H20" s="35" t="s">
        <v>73</v>
      </c>
      <c r="I20" s="5">
        <v>366.18599999999998</v>
      </c>
      <c r="J20" s="13">
        <v>468.67</v>
      </c>
      <c r="K20" s="13">
        <v>427.55586</v>
      </c>
      <c r="L20" s="5" t="s">
        <v>51</v>
      </c>
      <c r="M20" s="14" t="s">
        <v>51</v>
      </c>
      <c r="N20" s="14" t="s">
        <v>51</v>
      </c>
      <c r="O20" s="16"/>
      <c r="P20" s="16">
        <v>41680</v>
      </c>
      <c r="Q20" s="9" t="s">
        <v>45</v>
      </c>
      <c r="R20" s="15">
        <v>44824854</v>
      </c>
      <c r="S20" s="14"/>
      <c r="T20" s="14"/>
      <c r="U20" s="14"/>
      <c r="V20" s="16"/>
      <c r="W20" s="14"/>
      <c r="X20" s="15" t="s">
        <v>108</v>
      </c>
      <c r="Y20" s="15"/>
      <c r="Z20" s="61"/>
      <c r="AA20" s="40"/>
      <c r="AB20" s="40"/>
      <c r="AC20" s="40"/>
      <c r="AD20" s="40"/>
      <c r="AE20" s="40"/>
      <c r="AF20" s="40"/>
      <c r="AG20" s="40"/>
      <c r="AH20" s="40"/>
      <c r="AI20" s="40">
        <v>1</v>
      </c>
      <c r="AJ20" s="62"/>
      <c r="AK20" s="19">
        <v>44.824854000000002</v>
      </c>
      <c r="AL20" s="22">
        <v>82.35</v>
      </c>
      <c r="AM20" s="11">
        <f t="shared" si="0"/>
        <v>183.72</v>
      </c>
      <c r="AN20" s="38"/>
    </row>
    <row r="21" spans="1:40" ht="24.95" customHeight="1">
      <c r="A21" s="56">
        <v>16</v>
      </c>
      <c r="B21" s="46">
        <v>16</v>
      </c>
      <c r="C21" s="49" t="s">
        <v>109</v>
      </c>
      <c r="D21" s="49" t="s">
        <v>110</v>
      </c>
      <c r="E21" s="52"/>
      <c r="F21" s="51"/>
      <c r="G21" s="35" t="s">
        <v>111</v>
      </c>
      <c r="H21" s="35" t="s">
        <v>112</v>
      </c>
      <c r="I21" s="5">
        <v>366.18599999999998</v>
      </c>
      <c r="J21" s="13">
        <v>405.86</v>
      </c>
      <c r="K21" s="13">
        <v>370.19418999999999</v>
      </c>
      <c r="L21" s="5" t="s">
        <v>51</v>
      </c>
      <c r="M21" s="14" t="s">
        <v>51</v>
      </c>
      <c r="N21" s="14" t="s">
        <v>51</v>
      </c>
      <c r="O21" s="16"/>
      <c r="P21" s="16">
        <v>41680</v>
      </c>
      <c r="Q21" s="9" t="s">
        <v>45</v>
      </c>
      <c r="R21" s="15">
        <v>38284207</v>
      </c>
      <c r="S21" s="14"/>
      <c r="T21" s="14"/>
      <c r="U21" s="14"/>
      <c r="V21" s="16"/>
      <c r="W21" s="14"/>
      <c r="X21" s="15" t="s">
        <v>113</v>
      </c>
      <c r="Y21" s="15"/>
      <c r="Z21" s="61"/>
      <c r="AA21" s="40"/>
      <c r="AB21" s="40"/>
      <c r="AC21" s="40"/>
      <c r="AD21" s="40"/>
      <c r="AE21" s="40"/>
      <c r="AF21" s="40"/>
      <c r="AG21" s="40"/>
      <c r="AH21" s="40"/>
      <c r="AI21" s="40"/>
      <c r="AJ21" s="40">
        <v>1</v>
      </c>
      <c r="AK21" s="19">
        <v>382.84206999999998</v>
      </c>
      <c r="AL21" s="22"/>
      <c r="AM21" s="11">
        <f t="shared" si="0"/>
        <v>0</v>
      </c>
      <c r="AN21" s="38"/>
    </row>
    <row r="22" spans="1:40" ht="24.95" customHeight="1">
      <c r="A22" s="56">
        <v>17</v>
      </c>
      <c r="B22" s="46">
        <v>17</v>
      </c>
      <c r="C22" s="49" t="s">
        <v>47</v>
      </c>
      <c r="D22" s="49" t="s">
        <v>114</v>
      </c>
      <c r="E22" s="52"/>
      <c r="F22" s="51"/>
      <c r="G22" s="35" t="s">
        <v>115</v>
      </c>
      <c r="H22" s="35" t="s">
        <v>116</v>
      </c>
      <c r="I22" s="5">
        <v>366.18599999999998</v>
      </c>
      <c r="J22" s="13">
        <v>415.83</v>
      </c>
      <c r="K22" s="13">
        <v>379.30097000000001</v>
      </c>
      <c r="L22" s="5" t="s">
        <v>87</v>
      </c>
      <c r="M22" s="14" t="s">
        <v>88</v>
      </c>
      <c r="N22" s="14"/>
      <c r="O22" s="16"/>
      <c r="P22" s="16"/>
      <c r="Q22" s="9"/>
      <c r="R22" s="15"/>
      <c r="S22" s="14"/>
      <c r="T22" s="14"/>
      <c r="U22" s="14"/>
      <c r="V22" s="16"/>
      <c r="W22" s="14"/>
      <c r="X22" s="15"/>
      <c r="Y22" s="15"/>
      <c r="Z22" s="61"/>
      <c r="AA22" s="40"/>
      <c r="AB22" s="40"/>
      <c r="AC22" s="40"/>
      <c r="AD22" s="40"/>
      <c r="AE22" s="40"/>
      <c r="AF22" s="40"/>
      <c r="AG22" s="40"/>
      <c r="AH22" s="40">
        <v>1</v>
      </c>
      <c r="AI22" s="62"/>
      <c r="AJ22" s="62"/>
      <c r="AK22" s="21"/>
      <c r="AL22" s="22"/>
      <c r="AM22" s="11" t="e">
        <f t="shared" si="0"/>
        <v>#DIV/0!</v>
      </c>
      <c r="AN22" s="38"/>
    </row>
    <row r="23" spans="1:40" ht="24.95" customHeight="1">
      <c r="A23" s="56">
        <v>18</v>
      </c>
      <c r="B23" s="46">
        <v>18</v>
      </c>
      <c r="C23" s="49" t="s">
        <v>75</v>
      </c>
      <c r="D23" s="49" t="s">
        <v>117</v>
      </c>
      <c r="E23" s="52"/>
      <c r="F23" s="51"/>
      <c r="G23" s="35" t="s">
        <v>118</v>
      </c>
      <c r="H23" s="35" t="s">
        <v>119</v>
      </c>
      <c r="I23" s="5">
        <v>366.18599999999998</v>
      </c>
      <c r="J23" s="13">
        <v>476.34</v>
      </c>
      <c r="K23" s="13">
        <v>434.55254000000002</v>
      </c>
      <c r="L23" s="23">
        <v>41596</v>
      </c>
      <c r="M23" s="14" t="s">
        <v>93</v>
      </c>
      <c r="N23" s="14" t="s">
        <v>94</v>
      </c>
      <c r="O23" s="16">
        <v>41660</v>
      </c>
      <c r="P23" s="16"/>
      <c r="Q23" s="9" t="s">
        <v>120</v>
      </c>
      <c r="R23" s="15">
        <v>43597398</v>
      </c>
      <c r="S23" s="14">
        <v>1341000</v>
      </c>
      <c r="T23" s="14"/>
      <c r="U23" s="14"/>
      <c r="V23" s="16">
        <v>41689</v>
      </c>
      <c r="W23" s="16">
        <v>41699</v>
      </c>
      <c r="X23" s="15" t="s">
        <v>121</v>
      </c>
      <c r="Y23" s="15"/>
      <c r="Z23" s="61"/>
      <c r="AA23" s="40"/>
      <c r="AB23" s="40"/>
      <c r="AC23" s="40"/>
      <c r="AD23" s="40"/>
      <c r="AE23" s="40"/>
      <c r="AF23" s="40"/>
      <c r="AG23" s="40"/>
      <c r="AH23" s="40">
        <v>1</v>
      </c>
      <c r="AI23" s="62"/>
      <c r="AJ23" s="62"/>
      <c r="AK23" s="25">
        <v>435.97397999999998</v>
      </c>
      <c r="AL23" s="22">
        <v>52.3</v>
      </c>
      <c r="AM23" s="11">
        <f t="shared" si="0"/>
        <v>12</v>
      </c>
      <c r="AN23" s="38"/>
    </row>
    <row r="24" spans="1:40" ht="24.95" customHeight="1">
      <c r="A24" s="56">
        <v>19</v>
      </c>
      <c r="B24" s="46">
        <v>19</v>
      </c>
      <c r="C24" s="49" t="s">
        <v>122</v>
      </c>
      <c r="D24" s="49" t="s">
        <v>123</v>
      </c>
      <c r="E24" s="52"/>
      <c r="F24" s="51"/>
      <c r="G24" s="35" t="s">
        <v>124</v>
      </c>
      <c r="H24" s="35" t="s">
        <v>125</v>
      </c>
      <c r="I24" s="5">
        <v>366.18599999999998</v>
      </c>
      <c r="J24" s="13">
        <v>393.92</v>
      </c>
      <c r="K24" s="13">
        <v>359.28539999999998</v>
      </c>
      <c r="L24" s="5" t="s">
        <v>51</v>
      </c>
      <c r="M24" s="14" t="s">
        <v>51</v>
      </c>
      <c r="N24" s="14" t="s">
        <v>51</v>
      </c>
      <c r="O24" s="16">
        <v>41660</v>
      </c>
      <c r="P24" s="16"/>
      <c r="Q24" s="9" t="s">
        <v>126</v>
      </c>
      <c r="R24" s="15">
        <v>36123989</v>
      </c>
      <c r="S24" s="15">
        <v>1049000</v>
      </c>
      <c r="T24" s="14"/>
      <c r="U24" s="14"/>
      <c r="V24" s="16"/>
      <c r="W24" s="14"/>
      <c r="X24" s="15" t="s">
        <v>127</v>
      </c>
      <c r="Y24" s="15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>
        <v>1</v>
      </c>
      <c r="AK24" s="25">
        <v>361.23989</v>
      </c>
      <c r="AL24" s="22">
        <v>102.9</v>
      </c>
      <c r="AM24" s="11">
        <f t="shared" si="0"/>
        <v>28.49</v>
      </c>
      <c r="AN24" s="38"/>
    </row>
    <row r="25" spans="1:40" ht="24.95" customHeight="1">
      <c r="A25" s="56">
        <v>20</v>
      </c>
      <c r="B25" s="46">
        <v>20</v>
      </c>
      <c r="C25" s="49" t="s">
        <v>63</v>
      </c>
      <c r="D25" s="49" t="s">
        <v>128</v>
      </c>
      <c r="E25" s="52"/>
      <c r="F25" s="51"/>
      <c r="G25" s="35" t="s">
        <v>129</v>
      </c>
      <c r="H25" s="35" t="s">
        <v>130</v>
      </c>
      <c r="I25" s="5">
        <v>366.18599999999998</v>
      </c>
      <c r="J25" s="13">
        <v>415.31</v>
      </c>
      <c r="K25" s="13">
        <v>378.81948</v>
      </c>
      <c r="L25" s="5" t="s">
        <v>51</v>
      </c>
      <c r="M25" s="14" t="s">
        <v>51</v>
      </c>
      <c r="N25" s="14" t="s">
        <v>51</v>
      </c>
      <c r="O25" s="16">
        <v>41660</v>
      </c>
      <c r="P25" s="16"/>
      <c r="Q25" s="9" t="s">
        <v>131</v>
      </c>
      <c r="R25" s="15">
        <v>37854907</v>
      </c>
      <c r="S25" s="14">
        <v>1143000</v>
      </c>
      <c r="T25" s="14"/>
      <c r="U25" s="14"/>
      <c r="V25" s="16"/>
      <c r="W25" s="14"/>
      <c r="X25" s="15" t="s">
        <v>132</v>
      </c>
      <c r="Y25" s="15"/>
      <c r="Z25" s="61"/>
      <c r="AA25" s="40"/>
      <c r="AB25" s="40"/>
      <c r="AC25" s="40"/>
      <c r="AD25" s="40"/>
      <c r="AE25" s="40"/>
      <c r="AF25" s="40"/>
      <c r="AG25" s="40"/>
      <c r="AH25" s="40"/>
      <c r="AI25" s="40"/>
      <c r="AJ25" s="40">
        <v>1</v>
      </c>
      <c r="AK25" s="25">
        <v>378.54906999999997</v>
      </c>
      <c r="AL25" s="22">
        <v>118.94</v>
      </c>
      <c r="AM25" s="11">
        <f t="shared" si="0"/>
        <v>31.42</v>
      </c>
      <c r="AN25" s="38" t="s">
        <v>159</v>
      </c>
    </row>
    <row r="26" spans="1:40" ht="24.95" customHeight="1">
      <c r="A26" s="56">
        <v>21</v>
      </c>
      <c r="B26" s="46">
        <v>21</v>
      </c>
      <c r="C26" s="49" t="s">
        <v>60</v>
      </c>
      <c r="D26" s="49" t="s">
        <v>133</v>
      </c>
      <c r="E26" s="52"/>
      <c r="F26" s="51"/>
      <c r="G26" s="35" t="s">
        <v>134</v>
      </c>
      <c r="H26" s="35" t="s">
        <v>116</v>
      </c>
      <c r="I26" s="5">
        <v>366.18599999999998</v>
      </c>
      <c r="J26" s="13">
        <v>406.47</v>
      </c>
      <c r="K26" s="13">
        <v>370.75173999999998</v>
      </c>
      <c r="L26" s="5" t="s">
        <v>51</v>
      </c>
      <c r="M26" s="14" t="s">
        <v>51</v>
      </c>
      <c r="N26" s="14" t="s">
        <v>51</v>
      </c>
      <c r="O26" s="16"/>
      <c r="P26" s="16">
        <v>41680</v>
      </c>
      <c r="Q26" s="9" t="s">
        <v>45</v>
      </c>
      <c r="R26" s="15">
        <v>37346829</v>
      </c>
      <c r="S26" s="14"/>
      <c r="T26" s="14"/>
      <c r="U26" s="14"/>
      <c r="V26" s="16"/>
      <c r="W26" s="14"/>
      <c r="X26" s="15" t="s">
        <v>135</v>
      </c>
      <c r="Y26" s="15"/>
      <c r="Z26" s="61"/>
      <c r="AA26" s="40"/>
      <c r="AB26" s="40"/>
      <c r="AC26" s="40"/>
      <c r="AD26" s="40"/>
      <c r="AE26" s="40"/>
      <c r="AF26" s="40"/>
      <c r="AG26" s="40"/>
      <c r="AH26" s="40"/>
      <c r="AI26" s="40"/>
      <c r="AJ26" s="40">
        <v>1</v>
      </c>
      <c r="AK26" s="25">
        <v>373.46829000000002</v>
      </c>
      <c r="AL26" s="22">
        <v>122.23</v>
      </c>
      <c r="AM26" s="11">
        <f t="shared" si="0"/>
        <v>32.729999999999997</v>
      </c>
      <c r="AN26" s="38"/>
    </row>
    <row r="27" spans="1:40" ht="24.95" customHeight="1">
      <c r="A27" s="56">
        <v>22</v>
      </c>
      <c r="B27" s="46">
        <v>22</v>
      </c>
      <c r="C27" s="49" t="s">
        <v>84</v>
      </c>
      <c r="D27" s="49" t="s">
        <v>148</v>
      </c>
      <c r="E27" s="52"/>
      <c r="F27" s="51"/>
      <c r="G27" s="35" t="s">
        <v>136</v>
      </c>
      <c r="H27" s="35" t="s">
        <v>137</v>
      </c>
      <c r="I27" s="5">
        <v>366.18599999999998</v>
      </c>
      <c r="J27" s="13">
        <v>422.45</v>
      </c>
      <c r="K27" s="13">
        <v>385.34061000000003</v>
      </c>
      <c r="L27" s="5" t="s">
        <v>51</v>
      </c>
      <c r="M27" s="14" t="s">
        <v>51</v>
      </c>
      <c r="N27" s="14" t="s">
        <v>51</v>
      </c>
      <c r="O27" s="16">
        <v>41660</v>
      </c>
      <c r="P27" s="16"/>
      <c r="Q27" s="9" t="s">
        <v>138</v>
      </c>
      <c r="R27" s="15">
        <v>37059811</v>
      </c>
      <c r="S27" s="14">
        <v>1714000</v>
      </c>
      <c r="T27" s="14"/>
      <c r="U27" s="14"/>
      <c r="V27" s="16">
        <v>41701</v>
      </c>
      <c r="W27" s="14"/>
      <c r="X27" s="15" t="s">
        <v>139</v>
      </c>
      <c r="Y27" s="15"/>
      <c r="Z27" s="61"/>
      <c r="AA27" s="40"/>
      <c r="AB27" s="40"/>
      <c r="AC27" s="40"/>
      <c r="AD27" s="40"/>
      <c r="AE27" s="40"/>
      <c r="AF27" s="40"/>
      <c r="AG27" s="40"/>
      <c r="AH27" s="40"/>
      <c r="AI27" s="40">
        <v>1</v>
      </c>
      <c r="AJ27" s="62"/>
      <c r="AK27" s="25">
        <v>370.59811000000002</v>
      </c>
      <c r="AL27" s="22">
        <v>103.84</v>
      </c>
      <c r="AM27" s="11">
        <f t="shared" si="0"/>
        <v>28.02</v>
      </c>
      <c r="AN27" s="38"/>
    </row>
    <row r="28" spans="1:40" ht="24.95" customHeight="1">
      <c r="A28" s="57">
        <v>23</v>
      </c>
      <c r="B28" s="47">
        <v>23</v>
      </c>
      <c r="C28" s="53" t="s">
        <v>122</v>
      </c>
      <c r="D28" s="53" t="s">
        <v>140</v>
      </c>
      <c r="E28" s="54"/>
      <c r="F28" s="55"/>
      <c r="G28" s="34" t="s">
        <v>141</v>
      </c>
      <c r="H28" s="34" t="s">
        <v>142</v>
      </c>
      <c r="I28" s="9">
        <v>366.18599999999998</v>
      </c>
      <c r="J28" s="6">
        <v>321.83</v>
      </c>
      <c r="K28" s="6">
        <v>293.45008999999999</v>
      </c>
      <c r="L28" s="9" t="s">
        <v>51</v>
      </c>
      <c r="M28" s="29" t="s">
        <v>51</v>
      </c>
      <c r="N28" s="29" t="s">
        <v>51</v>
      </c>
      <c r="O28" s="8">
        <v>41660</v>
      </c>
      <c r="P28" s="8"/>
      <c r="Q28" s="9" t="s">
        <v>143</v>
      </c>
      <c r="R28" s="30">
        <v>28776811</v>
      </c>
      <c r="S28" s="29">
        <v>972000</v>
      </c>
      <c r="T28" s="29"/>
      <c r="U28" s="29"/>
      <c r="V28" s="29"/>
      <c r="W28" s="29"/>
      <c r="X28" s="30"/>
      <c r="Y28" s="15"/>
      <c r="Z28" s="40"/>
      <c r="AA28" s="40"/>
      <c r="AB28" s="63"/>
      <c r="AC28" s="63"/>
      <c r="AD28" s="63">
        <v>1</v>
      </c>
      <c r="AE28" s="64"/>
      <c r="AF28" s="64"/>
      <c r="AG28" s="64"/>
      <c r="AH28" s="64"/>
      <c r="AI28" s="64"/>
      <c r="AJ28" s="64"/>
      <c r="AK28" s="31"/>
      <c r="AL28" s="11"/>
      <c r="AM28" s="11" t="e">
        <f t="shared" si="0"/>
        <v>#DIV/0!</v>
      </c>
      <c r="AN28" s="37"/>
    </row>
    <row r="29" spans="1:40" ht="24.95" customHeight="1">
      <c r="A29" s="56">
        <v>24</v>
      </c>
      <c r="B29" s="46"/>
      <c r="C29" s="49" t="s">
        <v>47</v>
      </c>
      <c r="D29" s="49" t="s">
        <v>47</v>
      </c>
      <c r="E29" s="52"/>
      <c r="F29" s="51"/>
      <c r="G29" s="35" t="s">
        <v>144</v>
      </c>
      <c r="H29" s="35" t="s">
        <v>145</v>
      </c>
      <c r="I29" s="5"/>
      <c r="J29" s="13"/>
      <c r="K29" s="13"/>
      <c r="L29" s="5"/>
      <c r="M29" s="14"/>
      <c r="N29" s="14"/>
      <c r="O29" s="16"/>
      <c r="P29" s="16"/>
      <c r="Q29" s="5"/>
      <c r="R29" s="15"/>
      <c r="S29" s="14"/>
      <c r="T29" s="14"/>
      <c r="U29" s="14"/>
      <c r="V29" s="14"/>
      <c r="W29" s="14"/>
      <c r="X29" s="15"/>
      <c r="Y29" s="15"/>
      <c r="Z29" s="61"/>
      <c r="AA29" s="40"/>
      <c r="AB29" s="40"/>
      <c r="AC29" s="40"/>
      <c r="AD29" s="40"/>
      <c r="AE29" s="40"/>
      <c r="AF29" s="40"/>
      <c r="AG29" s="40"/>
      <c r="AH29" s="40"/>
      <c r="AI29" s="40">
        <v>1</v>
      </c>
      <c r="AJ29" s="62"/>
      <c r="AK29" s="21"/>
      <c r="AL29" s="22"/>
      <c r="AM29" s="22"/>
      <c r="AN29" s="38"/>
    </row>
    <row r="30" spans="1:40" ht="24.95" customHeight="1">
      <c r="A30" s="56">
        <v>25</v>
      </c>
      <c r="B30" s="46"/>
      <c r="C30" s="49" t="s">
        <v>47</v>
      </c>
      <c r="D30" s="49" t="s">
        <v>47</v>
      </c>
      <c r="E30" s="52"/>
      <c r="F30" s="51"/>
      <c r="G30" s="35" t="s">
        <v>146</v>
      </c>
      <c r="H30" s="35" t="s">
        <v>147</v>
      </c>
      <c r="I30" s="5"/>
      <c r="J30" s="13"/>
      <c r="K30" s="13"/>
      <c r="L30" s="5"/>
      <c r="M30" s="14"/>
      <c r="N30" s="14"/>
      <c r="O30" s="16"/>
      <c r="P30" s="16"/>
      <c r="Q30" s="5"/>
      <c r="R30" s="15"/>
      <c r="S30" s="14"/>
      <c r="T30" s="14"/>
      <c r="U30" s="14"/>
      <c r="V30" s="14"/>
      <c r="W30" s="14"/>
      <c r="X30" s="15"/>
      <c r="Y30" s="15"/>
      <c r="Z30" s="61"/>
      <c r="AA30" s="40"/>
      <c r="AB30" s="40"/>
      <c r="AC30" s="40"/>
      <c r="AD30" s="40"/>
      <c r="AE30" s="40"/>
      <c r="AF30" s="40"/>
      <c r="AG30" s="40"/>
      <c r="AH30" s="40"/>
      <c r="AI30" s="40"/>
      <c r="AJ30" s="40">
        <v>1</v>
      </c>
      <c r="AK30" s="21"/>
      <c r="AL30" s="22"/>
      <c r="AM30" s="22"/>
      <c r="AN30" s="38"/>
    </row>
    <row r="31" spans="1:40" ht="24.95" customHeight="1">
      <c r="A31" s="56">
        <v>26</v>
      </c>
      <c r="B31" s="46"/>
      <c r="C31" s="49" t="s">
        <v>122</v>
      </c>
      <c r="D31" s="49" t="s">
        <v>149</v>
      </c>
      <c r="E31" s="52"/>
      <c r="F31" s="51"/>
      <c r="G31" s="35" t="s">
        <v>151</v>
      </c>
      <c r="H31" s="35" t="s">
        <v>150</v>
      </c>
      <c r="I31" s="5"/>
      <c r="J31" s="13"/>
      <c r="K31" s="13"/>
      <c r="L31" s="5"/>
      <c r="M31" s="14"/>
      <c r="N31" s="14"/>
      <c r="O31" s="16"/>
      <c r="P31" s="16"/>
      <c r="Q31" s="5"/>
      <c r="R31" s="15"/>
      <c r="S31" s="14"/>
      <c r="T31" s="14"/>
      <c r="U31" s="14"/>
      <c r="V31" s="14"/>
      <c r="W31" s="14"/>
      <c r="X31" s="15"/>
      <c r="Y31" s="15"/>
      <c r="Z31" s="65"/>
      <c r="AA31" s="40"/>
      <c r="AB31" s="40"/>
      <c r="AC31" s="40"/>
      <c r="AD31" s="40"/>
      <c r="AE31" s="40"/>
      <c r="AF31" s="40"/>
      <c r="AG31" s="40"/>
      <c r="AH31" s="40"/>
      <c r="AI31" s="40"/>
      <c r="AJ31" s="40">
        <v>1</v>
      </c>
      <c r="AK31" s="21"/>
      <c r="AL31" s="22"/>
      <c r="AM31" s="22"/>
      <c r="AN31" s="38"/>
    </row>
    <row r="32" spans="1:40" ht="18.75">
      <c r="A32" s="76"/>
      <c r="B32" s="77"/>
      <c r="C32" s="77"/>
      <c r="D32" s="77"/>
      <c r="E32" s="77"/>
      <c r="F32" s="77"/>
      <c r="G32" s="77"/>
      <c r="H32" s="78"/>
      <c r="I32" s="27"/>
      <c r="J32" s="27"/>
      <c r="K32" s="26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41">
        <f>SUM(Y6:Y31)</f>
        <v>0</v>
      </c>
      <c r="Z32" s="41">
        <f t="shared" ref="Z32:AJ32" si="1">SUM(Z6:Z31)</f>
        <v>0</v>
      </c>
      <c r="AA32" s="41">
        <f t="shared" si="1"/>
        <v>0</v>
      </c>
      <c r="AB32" s="41">
        <f t="shared" si="1"/>
        <v>0</v>
      </c>
      <c r="AC32" s="41">
        <f t="shared" si="1"/>
        <v>0</v>
      </c>
      <c r="AD32" s="41">
        <f t="shared" si="1"/>
        <v>1</v>
      </c>
      <c r="AE32" s="41">
        <f t="shared" si="1"/>
        <v>0</v>
      </c>
      <c r="AF32" s="41">
        <f t="shared" si="1"/>
        <v>0</v>
      </c>
      <c r="AG32" s="41">
        <f t="shared" si="1"/>
        <v>0</v>
      </c>
      <c r="AH32" s="41">
        <f t="shared" si="1"/>
        <v>2</v>
      </c>
      <c r="AI32" s="41">
        <f t="shared" si="1"/>
        <v>6</v>
      </c>
      <c r="AJ32" s="41">
        <f t="shared" si="1"/>
        <v>17</v>
      </c>
      <c r="AK32" s="26">
        <f>SUM(AK6:AK28)</f>
        <v>7368.9147039999989</v>
      </c>
      <c r="AL32" s="26">
        <f>SUM(AL6:AL28)</f>
        <v>1876.74</v>
      </c>
      <c r="AM32" s="22">
        <f>ROUND(AL32/AK32*100,2)</f>
        <v>25.47</v>
      </c>
      <c r="AN32" s="28"/>
    </row>
    <row r="33" spans="1:40" ht="18.75" hidden="1">
      <c r="A33" s="2"/>
      <c r="B33" s="2"/>
      <c r="C33" s="44"/>
      <c r="D33" s="2"/>
      <c r="E33" s="1"/>
      <c r="F33" s="1"/>
      <c r="G33" s="1"/>
      <c r="H33" s="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4"/>
      <c r="AL33" s="1"/>
      <c r="AM33" s="1"/>
      <c r="AN33" s="1"/>
    </row>
  </sheetData>
  <mergeCells count="41">
    <mergeCell ref="G3:G5"/>
    <mergeCell ref="Y4:Y5"/>
    <mergeCell ref="A2:AN2"/>
    <mergeCell ref="A1:AN1"/>
    <mergeCell ref="A32:H32"/>
    <mergeCell ref="A3:A5"/>
    <mergeCell ref="B3:B5"/>
    <mergeCell ref="C3:C5"/>
    <mergeCell ref="D3:D5"/>
    <mergeCell ref="E3:E5"/>
    <mergeCell ref="F3:F5"/>
    <mergeCell ref="AN3:AN5"/>
    <mergeCell ref="I4:I5"/>
    <mergeCell ref="J4:J5"/>
    <mergeCell ref="K4:K5"/>
    <mergeCell ref="L4:L5"/>
    <mergeCell ref="R4:R5"/>
    <mergeCell ref="H3:H5"/>
    <mergeCell ref="I3:AJ3"/>
    <mergeCell ref="AK3:AK5"/>
    <mergeCell ref="M4:M5"/>
    <mergeCell ref="N4:N5"/>
    <mergeCell ref="O4:O5"/>
    <mergeCell ref="P4:P5"/>
    <mergeCell ref="Q4:Q5"/>
    <mergeCell ref="S4:S5"/>
    <mergeCell ref="AL3:AL5"/>
    <mergeCell ref="AM3:AM5"/>
    <mergeCell ref="T4:T5"/>
    <mergeCell ref="U4:U5"/>
    <mergeCell ref="V4:V5"/>
    <mergeCell ref="W4:W5"/>
    <mergeCell ref="X4:X5"/>
    <mergeCell ref="AI4:AI5"/>
    <mergeCell ref="AJ4:AJ5"/>
    <mergeCell ref="Z4:Z5"/>
    <mergeCell ref="AA4:AA5"/>
    <mergeCell ref="AB4:AB5"/>
    <mergeCell ref="AC4:AD4"/>
    <mergeCell ref="AE4:AF4"/>
    <mergeCell ref="AG4:AH4"/>
  </mergeCells>
  <hyperlinks>
    <hyperlink ref="I6" r:id="rId1" display="36618600@ for each exam hall "/>
    <hyperlink ref="I7:I28" r:id="rId2" display="36618600@ for each exam hall "/>
  </hyperlinks>
  <pageMargins left="0.19685039370078741" right="0.11811023622047245" top="0.19685039370078741" bottom="0.19685039370078741" header="0.31496062992125984" footer="0.31496062992125984"/>
  <pageSetup paperSize="9" scale="65" orientation="portrait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EXAM-HALL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2016-01-19T10:12:33Z</cp:lastPrinted>
  <dcterms:created xsi:type="dcterms:W3CDTF">2016-01-19T08:57:27Z</dcterms:created>
  <dcterms:modified xsi:type="dcterms:W3CDTF">2017-02-22T11:03:58Z</dcterms:modified>
</cp:coreProperties>
</file>